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5360" windowHeight="7620"/>
  </bookViews>
  <sheets>
    <sheet name="Лист 1" sheetId="3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3"/>
  <c r="A195"/>
  <c r="L194"/>
  <c r="J194"/>
  <c r="I194"/>
  <c r="H194"/>
  <c r="G194"/>
  <c r="F194"/>
  <c r="B185"/>
  <c r="A185"/>
  <c r="L184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J108"/>
  <c r="J119" s="1"/>
  <c r="I108"/>
  <c r="I119" s="1"/>
  <c r="H108"/>
  <c r="H119" s="1"/>
  <c r="G108"/>
  <c r="F108"/>
  <c r="B100"/>
  <c r="A100"/>
  <c r="L99"/>
  <c r="J99"/>
  <c r="I99"/>
  <c r="H99"/>
  <c r="G99"/>
  <c r="F99"/>
  <c r="B90"/>
  <c r="A90"/>
  <c r="L89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I5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J24" s="1"/>
  <c r="I13"/>
  <c r="I24" s="1"/>
  <c r="H13"/>
  <c r="H24" s="1"/>
  <c r="G13"/>
  <c r="F13"/>
  <c r="F24" s="1"/>
  <c r="L138" l="1"/>
  <c r="L157"/>
  <c r="L176"/>
  <c r="L195"/>
  <c r="L119"/>
  <c r="L100"/>
  <c r="L81"/>
  <c r="L62"/>
  <c r="L43"/>
  <c r="L24"/>
  <c r="G119"/>
  <c r="F119"/>
  <c r="I62"/>
  <c r="J62"/>
  <c r="H43"/>
  <c r="H196" s="1"/>
  <c r="I43"/>
  <c r="G43"/>
  <c r="J43"/>
  <c r="F43"/>
  <c r="G24"/>
  <c r="J196" l="1"/>
  <c r="L196"/>
  <c r="F196"/>
  <c r="I196"/>
  <c r="G196"/>
</calcChain>
</file>

<file path=xl/sharedStrings.xml><?xml version="1.0" encoding="utf-8"?>
<sst xmlns="http://schemas.openxmlformats.org/spreadsheetml/2006/main" count="298" uniqueCount="122">
  <si>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</si>
  <si>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</si>
  <si>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</si>
  <si>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</si>
  <si>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</si>
  <si>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</si>
  <si>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</si>
  <si>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</si>
  <si>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</si>
  <si>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</si>
  <si>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</si>
  <si>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</si>
  <si>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</si>
  <si>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</si>
  <si>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</si>
  <si>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</si>
  <si>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</si>
  <si>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</si>
  <si>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</si>
  <si>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</si>
  <si>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</si>
  <si>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</si>
  <si>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</si>
  <si>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</si>
  <si>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</si>
  <si>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</si>
  <si>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</si>
  <si>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</si>
  <si>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</si>
  <si>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</si>
  <si>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</si>
  <si>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</si>
  <si>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</si>
  <si>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</si>
  <si>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</si>
  <si>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пром</t>
  </si>
  <si>
    <t>Хлеб пшеничный</t>
  </si>
  <si>
    <t>Хлеб ржаной</t>
  </si>
  <si>
    <t>Рассольник Ленинградский</t>
  </si>
  <si>
    <t>54-3С</t>
  </si>
  <si>
    <t>Курица тушёная с морковью</t>
  </si>
  <si>
    <t>54-25м</t>
  </si>
  <si>
    <t>Каша гречневая рассыпчатая</t>
  </si>
  <si>
    <t>54-4г</t>
  </si>
  <si>
    <t>Компот из кураги</t>
  </si>
  <si>
    <t>54-2хн</t>
  </si>
  <si>
    <t>Салат из свежих помидор и огурцов</t>
  </si>
  <si>
    <t>54-5з</t>
  </si>
  <si>
    <t>Суп гороховый</t>
  </si>
  <si>
    <t>54-25с</t>
  </si>
  <si>
    <t>Плов из курицы</t>
  </si>
  <si>
    <t>54-12м</t>
  </si>
  <si>
    <t>Компот из смеси сухофруктов</t>
  </si>
  <si>
    <t>54-1хн</t>
  </si>
  <si>
    <t>54-3з</t>
  </si>
  <si>
    <t>Борщ с капустой и картофелем со сметаной</t>
  </si>
  <si>
    <t>54-2с</t>
  </si>
  <si>
    <t>Рыба запеченная в сметанном соусе (минтай)</t>
  </si>
  <si>
    <t>54-9р</t>
  </si>
  <si>
    <t>54-11г</t>
  </si>
  <si>
    <t xml:space="preserve">Компот из изюма </t>
  </si>
  <si>
    <t>54-4хн</t>
  </si>
  <si>
    <t>Суп картофельный с макаронными изделиями</t>
  </si>
  <si>
    <t>54-24с</t>
  </si>
  <si>
    <t>Капуста тушёная с мясом птицы</t>
  </si>
  <si>
    <t>54-27м</t>
  </si>
  <si>
    <t>Суп с рыбными консервами ( сайра)</t>
  </si>
  <si>
    <t>54-27с</t>
  </si>
  <si>
    <t>Соус красный основной</t>
  </si>
  <si>
    <t>54-3соус</t>
  </si>
  <si>
    <t>Суп крестьянский с крупой ( крупа перловая)</t>
  </si>
  <si>
    <t>54-10с</t>
  </si>
  <si>
    <t>Котлета  из курицы</t>
  </si>
  <si>
    <t>54-5м</t>
  </si>
  <si>
    <t>Макароны отварные</t>
  </si>
  <si>
    <t>54-1г</t>
  </si>
  <si>
    <t>Компот из сухофруктов</t>
  </si>
  <si>
    <t>Соус сметанный</t>
  </si>
  <si>
    <t>54-1соус</t>
  </si>
  <si>
    <t>Курица отварная</t>
  </si>
  <si>
    <t>54-21м</t>
  </si>
  <si>
    <t>Рис отварной</t>
  </si>
  <si>
    <t>54-6г</t>
  </si>
  <si>
    <t>Печень говяжья по -строгановски</t>
  </si>
  <si>
    <t>54-18м</t>
  </si>
  <si>
    <t>Свекольник со сметаной</t>
  </si>
  <si>
    <t>54-18с</t>
  </si>
  <si>
    <t>Рыба тушеная в томате с овощами (минтай)</t>
  </si>
  <si>
    <t>54-11р</t>
  </si>
  <si>
    <t>Салат из белокочанной капусты с морковью</t>
  </si>
  <si>
    <t>Директор МКОУ</t>
  </si>
  <si>
    <t>54-8з</t>
  </si>
  <si>
    <t>Пенкина Л.Д.</t>
  </si>
  <si>
    <t>Салат из белокочанной капусты</t>
  </si>
  <si>
    <t>54-7з</t>
  </si>
  <si>
    <t>Винегрет с растительным маслом</t>
  </si>
  <si>
    <t>54-16з</t>
  </si>
  <si>
    <t>Суп фасолевый</t>
  </si>
  <si>
    <t>54-9с</t>
  </si>
  <si>
    <t>Сырок творожный</t>
  </si>
  <si>
    <t>Салат из белокочанной капусты с морковью и яблоками</t>
  </si>
  <si>
    <t>54-9з</t>
  </si>
  <si>
    <t>Салат из свеклы с черносливом</t>
  </si>
  <si>
    <t>54-18з</t>
  </si>
  <si>
    <t>Напиток из шиповника</t>
  </si>
  <si>
    <t>54-13хн</t>
  </si>
  <si>
    <t>Булочка</t>
  </si>
  <si>
    <t>Морковь отварная дольками</t>
  </si>
  <si>
    <t>54-27з</t>
  </si>
  <si>
    <t>Тефтели "Натуральные"</t>
  </si>
  <si>
    <t>Соус  белый основной</t>
  </si>
  <si>
    <t>54-2соус</t>
  </si>
  <si>
    <t>Свекла отварная дольками</t>
  </si>
  <si>
    <t>54-28з</t>
  </si>
  <si>
    <t>Кисель из кураги</t>
  </si>
  <si>
    <t>54-49хн</t>
  </si>
  <si>
    <t>Горошек зелёный</t>
  </si>
  <si>
    <t>54-20з</t>
  </si>
  <si>
    <t>Салат из свеклы отварной</t>
  </si>
  <si>
    <t>54-13з</t>
  </si>
  <si>
    <t>Картофельное пюре</t>
  </si>
  <si>
    <t>МКОУ Верх-Каргатская СШ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</si>
</sst>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10" xfId="0" applyNumberFormat="1" applyFont="1" applyBorder="1" applyAlignment="1">
      <alignment horizontal="center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91" zoomScaleNormal="9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35" sqref="D13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1" t="s">
        <v>7</v>
      </c>
      <c r="C1" s="57" t="s">
        <v>121</v>
      </c>
      <c r="D1" s="58"/>
      <c r="E1" s="58"/>
      <c r="F1" s="12" t="s">
        <v>16</v>
      </c>
      <c r="G1" s="2" t="s">
        <v>17</v>
      </c>
      <c r="H1" s="59" t="s">
        <v>90</v>
      </c>
      <c r="I1" s="59"/>
      <c r="J1" s="59"/>
      <c r="K1" s="59"/>
    </row>
    <row r="2" spans="1:12" ht="18" customHeight="1">
      <c r="A2" s="35" t="s">
        <v>6</v>
      </c>
      <c r="C2" s="2"/>
      <c r="G2" s="2" t="s">
        <v>18</v>
      </c>
      <c r="H2" s="59" t="s">
        <v>92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 ht="13.5" thickBot="1">
      <c r="C4" s="2"/>
      <c r="D4" s="4"/>
      <c r="H4" s="47" t="s">
        <v>32</v>
      </c>
      <c r="I4" s="47" t="s">
        <v>33</v>
      </c>
      <c r="J4" s="47" t="s">
        <v>34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30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31</v>
      </c>
    </row>
    <row r="6" spans="1:12" ht="15">
      <c r="A6" s="20">
        <v>1</v>
      </c>
      <c r="B6" s="21">
        <v>1</v>
      </c>
      <c r="C6" s="22" t="s">
        <v>20</v>
      </c>
      <c r="D6" s="5"/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/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/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29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21</v>
      </c>
      <c r="D14" s="7" t="s">
        <v>22</v>
      </c>
      <c r="E14" s="42" t="s">
        <v>93</v>
      </c>
      <c r="F14" s="43">
        <v>70</v>
      </c>
      <c r="G14" s="43">
        <v>1.8</v>
      </c>
      <c r="H14" s="43">
        <v>7.1</v>
      </c>
      <c r="I14" s="51">
        <v>7.3</v>
      </c>
      <c r="J14" s="43">
        <v>100.1</v>
      </c>
      <c r="K14" s="44" t="s">
        <v>94</v>
      </c>
      <c r="L14" s="43"/>
    </row>
    <row r="15" spans="1:12" ht="15">
      <c r="A15" s="23"/>
      <c r="B15" s="15"/>
      <c r="C15" s="11"/>
      <c r="D15" s="7" t="s">
        <v>23</v>
      </c>
      <c r="E15" s="42" t="s">
        <v>38</v>
      </c>
      <c r="F15" s="43">
        <v>200</v>
      </c>
      <c r="G15" s="43">
        <v>4.8</v>
      </c>
      <c r="H15" s="43">
        <v>5.8</v>
      </c>
      <c r="I15" s="43">
        <v>13.6</v>
      </c>
      <c r="J15" s="43">
        <v>125.5</v>
      </c>
      <c r="K15" s="44" t="s">
        <v>39</v>
      </c>
      <c r="L15" s="43"/>
    </row>
    <row r="16" spans="1:12" ht="15">
      <c r="A16" s="23"/>
      <c r="B16" s="15"/>
      <c r="C16" s="11"/>
      <c r="D16" s="7" t="s">
        <v>24</v>
      </c>
      <c r="E16" s="42" t="s">
        <v>40</v>
      </c>
      <c r="F16" s="43">
        <v>100</v>
      </c>
      <c r="G16" s="43">
        <v>14.1</v>
      </c>
      <c r="H16" s="43">
        <v>5.8</v>
      </c>
      <c r="I16" s="43">
        <v>4.4000000000000004</v>
      </c>
      <c r="J16" s="43">
        <v>126.4</v>
      </c>
      <c r="K16" s="44" t="s">
        <v>41</v>
      </c>
      <c r="L16" s="43"/>
    </row>
    <row r="17" spans="1:12" ht="15">
      <c r="A17" s="23"/>
      <c r="B17" s="15"/>
      <c r="C17" s="11"/>
      <c r="D17" s="7" t="s">
        <v>25</v>
      </c>
      <c r="E17" s="42" t="s">
        <v>74</v>
      </c>
      <c r="F17" s="43">
        <v>150</v>
      </c>
      <c r="G17" s="43">
        <v>5.3</v>
      </c>
      <c r="H17" s="43">
        <v>4.9000000000000004</v>
      </c>
      <c r="I17" s="43">
        <v>32.799999999999997</v>
      </c>
      <c r="J17" s="43">
        <v>196.8</v>
      </c>
      <c r="K17" s="44" t="s">
        <v>75</v>
      </c>
      <c r="L17" s="43"/>
    </row>
    <row r="18" spans="1:12" ht="15">
      <c r="A18" s="23"/>
      <c r="B18" s="15"/>
      <c r="C18" s="11"/>
      <c r="D18" s="7" t="s">
        <v>26</v>
      </c>
      <c r="E18" s="42" t="s">
        <v>44</v>
      </c>
      <c r="F18" s="43">
        <v>200</v>
      </c>
      <c r="G18" s="43">
        <v>1</v>
      </c>
      <c r="H18" s="43">
        <v>0.1</v>
      </c>
      <c r="I18" s="43">
        <v>15.6</v>
      </c>
      <c r="J18" s="43">
        <v>66.900000000000006</v>
      </c>
      <c r="K18" s="44" t="s">
        <v>45</v>
      </c>
      <c r="L18" s="43"/>
    </row>
    <row r="19" spans="1:12" ht="15">
      <c r="A19" s="23"/>
      <c r="B19" s="15"/>
      <c r="C19" s="11"/>
      <c r="D19" s="7" t="s">
        <v>27</v>
      </c>
      <c r="E19" s="42" t="s">
        <v>36</v>
      </c>
      <c r="F19" s="43">
        <v>40</v>
      </c>
      <c r="G19" s="43">
        <v>3</v>
      </c>
      <c r="H19" s="43">
        <v>0.3</v>
      </c>
      <c r="I19" s="43">
        <v>19.7</v>
      </c>
      <c r="J19" s="43">
        <v>93.8</v>
      </c>
      <c r="K19" s="44" t="s">
        <v>35</v>
      </c>
      <c r="L19" s="43"/>
    </row>
    <row r="20" spans="1:12" ht="15">
      <c r="A20" s="23"/>
      <c r="B20" s="15"/>
      <c r="C20" s="11"/>
      <c r="D20" s="7" t="s">
        <v>28</v>
      </c>
      <c r="E20" s="42" t="s">
        <v>37</v>
      </c>
      <c r="F20" s="43">
        <v>40</v>
      </c>
      <c r="G20" s="43">
        <v>2.6</v>
      </c>
      <c r="H20" s="43">
        <v>0.5</v>
      </c>
      <c r="I20" s="43">
        <v>13.4</v>
      </c>
      <c r="J20" s="43">
        <v>68.3</v>
      </c>
      <c r="K20" s="44" t="s">
        <v>35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29</v>
      </c>
      <c r="E23" s="9"/>
      <c r="F23" s="19">
        <f>SUM(F14:F22)</f>
        <v>800</v>
      </c>
      <c r="G23" s="19">
        <f t="shared" ref="G23:J23" si="2">SUM(G14:G22)</f>
        <v>32.6</v>
      </c>
      <c r="H23" s="19">
        <f t="shared" si="2"/>
        <v>24.500000000000004</v>
      </c>
      <c r="I23" s="19">
        <f t="shared" si="2"/>
        <v>106.8</v>
      </c>
      <c r="J23" s="19">
        <f t="shared" si="2"/>
        <v>777.79999999999984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800</v>
      </c>
      <c r="G24" s="32">
        <f t="shared" ref="G24:J24" si="4">G13+G23</f>
        <v>32.6</v>
      </c>
      <c r="H24" s="32">
        <f t="shared" si="4"/>
        <v>24.500000000000004</v>
      </c>
      <c r="I24" s="32">
        <f t="shared" si="4"/>
        <v>106.8</v>
      </c>
      <c r="J24" s="32">
        <f t="shared" si="4"/>
        <v>777.79999999999984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/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29</v>
      </c>
      <c r="E32" s="9"/>
      <c r="F32" s="19">
        <f>SUM(F25:F31)</f>
        <v>0</v>
      </c>
      <c r="G32" s="19">
        <f t="shared" ref="G32:L32" si="6">SUM(G25:G31)</f>
        <v>0</v>
      </c>
      <c r="H32" s="19">
        <f t="shared" si="6"/>
        <v>0</v>
      </c>
      <c r="I32" s="19">
        <f t="shared" si="6"/>
        <v>0</v>
      </c>
      <c r="J32" s="19">
        <f t="shared" si="6"/>
        <v>0</v>
      </c>
      <c r="K32" s="25"/>
      <c r="L32" s="19">
        <f t="shared" si="6"/>
        <v>0</v>
      </c>
    </row>
    <row r="33" spans="1:12" ht="15">
      <c r="A33" s="13">
        <f>A25</f>
        <v>1</v>
      </c>
      <c r="B33" s="13">
        <f>B25</f>
        <v>2</v>
      </c>
      <c r="C33" s="10" t="s">
        <v>21</v>
      </c>
      <c r="D33" s="7" t="s">
        <v>22</v>
      </c>
      <c r="E33" s="42" t="s">
        <v>95</v>
      </c>
      <c r="F33" s="43">
        <v>70</v>
      </c>
      <c r="G33" s="43">
        <v>0.8</v>
      </c>
      <c r="H33" s="43">
        <v>6.3</v>
      </c>
      <c r="I33" s="43">
        <v>4.7</v>
      </c>
      <c r="J33" s="43">
        <v>78.3</v>
      </c>
      <c r="K33" s="44" t="s">
        <v>96</v>
      </c>
      <c r="L33" s="43"/>
    </row>
    <row r="34" spans="1:12" ht="15">
      <c r="A34" s="14"/>
      <c r="B34" s="15"/>
      <c r="C34" s="11"/>
      <c r="D34" s="7" t="s">
        <v>23</v>
      </c>
      <c r="E34" s="42" t="s">
        <v>97</v>
      </c>
      <c r="F34" s="43">
        <v>200</v>
      </c>
      <c r="G34" s="43">
        <v>6.8</v>
      </c>
      <c r="H34" s="43">
        <v>4.5999999999999996</v>
      </c>
      <c r="I34" s="43">
        <v>14.4</v>
      </c>
      <c r="J34" s="43">
        <v>125.9</v>
      </c>
      <c r="K34" s="44" t="s">
        <v>98</v>
      </c>
      <c r="L34" s="43"/>
    </row>
    <row r="35" spans="1:12" ht="15">
      <c r="A35" s="14"/>
      <c r="B35" s="15"/>
      <c r="C35" s="11"/>
      <c r="D35" s="7" t="s">
        <v>24</v>
      </c>
      <c r="E35" s="42" t="s">
        <v>50</v>
      </c>
      <c r="F35" s="43">
        <v>250</v>
      </c>
      <c r="G35" s="43">
        <v>34.1</v>
      </c>
      <c r="H35" s="43">
        <v>8.1</v>
      </c>
      <c r="I35" s="43">
        <v>41.6</v>
      </c>
      <c r="J35" s="43">
        <v>375.8</v>
      </c>
      <c r="K35" s="44" t="s">
        <v>51</v>
      </c>
      <c r="L35" s="43"/>
    </row>
    <row r="36" spans="1:12" ht="15">
      <c r="A36" s="14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26</v>
      </c>
      <c r="E37" s="42" t="s">
        <v>52</v>
      </c>
      <c r="F37" s="43">
        <v>200</v>
      </c>
      <c r="G37" s="43">
        <v>0.5</v>
      </c>
      <c r="H37" s="43">
        <v>0</v>
      </c>
      <c r="I37" s="43">
        <v>19.8</v>
      </c>
      <c r="J37" s="43">
        <v>81</v>
      </c>
      <c r="K37" s="44" t="s">
        <v>53</v>
      </c>
      <c r="L37" s="43"/>
    </row>
    <row r="38" spans="1:12" ht="15">
      <c r="A38" s="14"/>
      <c r="B38" s="15"/>
      <c r="C38" s="11"/>
      <c r="D38" s="7" t="s">
        <v>27</v>
      </c>
      <c r="E38" s="42" t="s">
        <v>36</v>
      </c>
      <c r="F38" s="43">
        <v>30</v>
      </c>
      <c r="G38" s="43">
        <v>2.2999999999999998</v>
      </c>
      <c r="H38" s="43">
        <v>0.2</v>
      </c>
      <c r="I38" s="43">
        <v>14.8</v>
      </c>
      <c r="J38" s="43">
        <v>70.3</v>
      </c>
      <c r="K38" s="44" t="s">
        <v>35</v>
      </c>
      <c r="L38" s="43"/>
    </row>
    <row r="39" spans="1:12" ht="15">
      <c r="A39" s="14"/>
      <c r="B39" s="15"/>
      <c r="C39" s="11"/>
      <c r="D39" s="7" t="s">
        <v>28</v>
      </c>
      <c r="E39" s="42" t="s">
        <v>37</v>
      </c>
      <c r="F39" s="43">
        <v>30</v>
      </c>
      <c r="G39" s="43">
        <v>2</v>
      </c>
      <c r="H39" s="43">
        <v>0.4</v>
      </c>
      <c r="I39" s="43">
        <v>10</v>
      </c>
      <c r="J39" s="43">
        <v>51.2</v>
      </c>
      <c r="K39" s="44" t="s">
        <v>35</v>
      </c>
      <c r="L39" s="43"/>
    </row>
    <row r="40" spans="1:12" ht="15">
      <c r="A40" s="14"/>
      <c r="B40" s="15"/>
      <c r="C40" s="11"/>
      <c r="D40" s="6"/>
      <c r="E40" s="42" t="s">
        <v>99</v>
      </c>
      <c r="F40" s="43">
        <v>40</v>
      </c>
      <c r="G40" s="43">
        <v>3.6</v>
      </c>
      <c r="H40" s="53">
        <v>9.1999999999999993</v>
      </c>
      <c r="I40" s="53">
        <v>7.4</v>
      </c>
      <c r="J40" s="43">
        <v>127</v>
      </c>
      <c r="K40" s="44" t="s">
        <v>35</v>
      </c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29</v>
      </c>
      <c r="E42" s="9"/>
      <c r="F42" s="19">
        <f>SUM(F33:F41)</f>
        <v>820</v>
      </c>
      <c r="G42" s="19">
        <f t="shared" ref="G42:L42" si="7">SUM(G33:G41)</f>
        <v>50.1</v>
      </c>
      <c r="H42" s="19">
        <f t="shared" si="7"/>
        <v>28.799999999999997</v>
      </c>
      <c r="I42" s="19">
        <f t="shared" si="7"/>
        <v>112.7</v>
      </c>
      <c r="J42" s="19">
        <f t="shared" si="7"/>
        <v>909.5</v>
      </c>
      <c r="K42" s="25"/>
      <c r="L42" s="19">
        <f t="shared" si="7"/>
        <v>0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820</v>
      </c>
      <c r="G43" s="32">
        <f t="shared" ref="G43:L43" si="8">G32+G42</f>
        <v>50.1</v>
      </c>
      <c r="H43" s="32">
        <f t="shared" si="8"/>
        <v>28.799999999999997</v>
      </c>
      <c r="I43" s="32">
        <f t="shared" si="8"/>
        <v>112.7</v>
      </c>
      <c r="J43" s="32">
        <f t="shared" si="8"/>
        <v>909.5</v>
      </c>
      <c r="K43" s="32"/>
      <c r="L43" s="32">
        <f t="shared" si="8"/>
        <v>0</v>
      </c>
    </row>
    <row r="44" spans="1:12" ht="15">
      <c r="A44" s="20">
        <v>1</v>
      </c>
      <c r="B44" s="21">
        <v>3</v>
      </c>
      <c r="C44" s="22" t="s">
        <v>20</v>
      </c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29</v>
      </c>
      <c r="E51" s="9"/>
      <c r="F51" s="19">
        <f>SUM(F44:F50)</f>
        <v>0</v>
      </c>
      <c r="G51" s="19">
        <f t="shared" ref="G51:L51" si="9">SUM(G44:G50)</f>
        <v>0</v>
      </c>
      <c r="H51" s="19">
        <f t="shared" si="9"/>
        <v>0</v>
      </c>
      <c r="I51" s="19">
        <f t="shared" si="9"/>
        <v>0</v>
      </c>
      <c r="J51" s="19">
        <f t="shared" si="9"/>
        <v>0</v>
      </c>
      <c r="K51" s="25" t="s">
        <v>101</v>
      </c>
      <c r="L51" s="19">
        <f t="shared" si="9"/>
        <v>0</v>
      </c>
    </row>
    <row r="52" spans="1:12" ht="15">
      <c r="A52" s="26">
        <f>A44</f>
        <v>1</v>
      </c>
      <c r="B52" s="13">
        <f>B44</f>
        <v>3</v>
      </c>
      <c r="C52" s="10" t="s">
        <v>21</v>
      </c>
      <c r="D52" s="7" t="s">
        <v>22</v>
      </c>
      <c r="E52" s="42" t="s">
        <v>100</v>
      </c>
      <c r="F52" s="43">
        <v>70</v>
      </c>
      <c r="G52" s="43">
        <v>1</v>
      </c>
      <c r="H52" s="43">
        <v>7.1</v>
      </c>
      <c r="I52" s="43">
        <v>4.2</v>
      </c>
      <c r="J52" s="43">
        <v>84.6</v>
      </c>
      <c r="K52" s="44" t="s">
        <v>54</v>
      </c>
      <c r="L52" s="43"/>
    </row>
    <row r="53" spans="1:12" ht="15">
      <c r="A53" s="23"/>
      <c r="B53" s="15"/>
      <c r="C53" s="11"/>
      <c r="D53" s="7" t="s">
        <v>23</v>
      </c>
      <c r="E53" s="42" t="s">
        <v>55</v>
      </c>
      <c r="F53" s="43">
        <v>200</v>
      </c>
      <c r="G53" s="43">
        <v>4.7</v>
      </c>
      <c r="H53" s="43">
        <v>5.7</v>
      </c>
      <c r="I53" s="43">
        <v>10.1</v>
      </c>
      <c r="J53" s="43">
        <v>110.4</v>
      </c>
      <c r="K53" s="44" t="s">
        <v>56</v>
      </c>
      <c r="L53" s="43"/>
    </row>
    <row r="54" spans="1:12" ht="15">
      <c r="A54" s="23"/>
      <c r="B54" s="15"/>
      <c r="C54" s="11"/>
      <c r="D54" s="7" t="s">
        <v>24</v>
      </c>
      <c r="E54" s="42" t="s">
        <v>57</v>
      </c>
      <c r="F54" s="43">
        <v>100</v>
      </c>
      <c r="G54" s="43">
        <v>19.100000000000001</v>
      </c>
      <c r="H54" s="43">
        <v>19.8</v>
      </c>
      <c r="I54" s="43">
        <v>5.6</v>
      </c>
      <c r="J54" s="43">
        <v>277.10000000000002</v>
      </c>
      <c r="K54" s="44" t="s">
        <v>58</v>
      </c>
      <c r="L54" s="43"/>
    </row>
    <row r="55" spans="1:12" ht="15">
      <c r="A55" s="23"/>
      <c r="B55" s="15"/>
      <c r="C55" s="11"/>
      <c r="D55" s="7" t="s">
        <v>25</v>
      </c>
      <c r="E55" s="42" t="s">
        <v>120</v>
      </c>
      <c r="F55" s="43">
        <v>150</v>
      </c>
      <c r="G55" s="43">
        <v>3.1</v>
      </c>
      <c r="H55" s="43">
        <v>5.3</v>
      </c>
      <c r="I55" s="43">
        <v>19.8</v>
      </c>
      <c r="J55" s="43">
        <v>139.4</v>
      </c>
      <c r="K55" s="44" t="s">
        <v>59</v>
      </c>
      <c r="L55" s="43"/>
    </row>
    <row r="56" spans="1:12" ht="15">
      <c r="A56" s="23"/>
      <c r="B56" s="15"/>
      <c r="C56" s="11"/>
      <c r="D56" s="7" t="s">
        <v>26</v>
      </c>
      <c r="E56" s="42" t="s">
        <v>60</v>
      </c>
      <c r="F56" s="43">
        <v>200</v>
      </c>
      <c r="G56" s="43">
        <v>0.4</v>
      </c>
      <c r="H56" s="43">
        <v>0.1</v>
      </c>
      <c r="I56" s="43">
        <v>18.3</v>
      </c>
      <c r="J56" s="43">
        <v>75.900000000000006</v>
      </c>
      <c r="K56" s="44" t="s">
        <v>61</v>
      </c>
      <c r="L56" s="43"/>
    </row>
    <row r="57" spans="1:12" ht="15">
      <c r="A57" s="23"/>
      <c r="B57" s="15"/>
      <c r="C57" s="11"/>
      <c r="D57" s="7" t="s">
        <v>27</v>
      </c>
      <c r="E57" s="42" t="s">
        <v>36</v>
      </c>
      <c r="F57" s="43">
        <v>30</v>
      </c>
      <c r="G57" s="43">
        <v>2.2999999999999998</v>
      </c>
      <c r="H57" s="43">
        <v>0.2</v>
      </c>
      <c r="I57" s="43">
        <v>14.8</v>
      </c>
      <c r="J57" s="43">
        <v>70.3</v>
      </c>
      <c r="K57" s="44" t="s">
        <v>35</v>
      </c>
      <c r="L57" s="43"/>
    </row>
    <row r="58" spans="1:12" ht="15">
      <c r="A58" s="23"/>
      <c r="B58" s="15"/>
      <c r="C58" s="11"/>
      <c r="D58" s="7" t="s">
        <v>28</v>
      </c>
      <c r="E58" s="42" t="s">
        <v>37</v>
      </c>
      <c r="F58" s="43">
        <v>30</v>
      </c>
      <c r="G58" s="43">
        <v>2</v>
      </c>
      <c r="H58" s="43">
        <v>0.4</v>
      </c>
      <c r="I58" s="43">
        <v>10</v>
      </c>
      <c r="J58" s="43">
        <v>51.2</v>
      </c>
      <c r="K58" s="44" t="s">
        <v>35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29</v>
      </c>
      <c r="E61" s="9"/>
      <c r="F61" s="19">
        <f>SUM(F52:F60)</f>
        <v>780</v>
      </c>
      <c r="G61" s="19">
        <f t="shared" ref="G61:L61" si="10">SUM(G52:G60)</f>
        <v>32.6</v>
      </c>
      <c r="H61" s="19">
        <f t="shared" si="10"/>
        <v>38.6</v>
      </c>
      <c r="I61" s="19">
        <f t="shared" si="10"/>
        <v>82.8</v>
      </c>
      <c r="J61" s="19">
        <f t="shared" si="10"/>
        <v>808.9</v>
      </c>
      <c r="K61" s="25"/>
      <c r="L61" s="19">
        <f t="shared" si="10"/>
        <v>0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780</v>
      </c>
      <c r="G62" s="32">
        <f t="shared" ref="G62:L62" si="11">G51+G61</f>
        <v>32.6</v>
      </c>
      <c r="H62" s="32">
        <f t="shared" si="11"/>
        <v>38.6</v>
      </c>
      <c r="I62" s="32">
        <f t="shared" si="11"/>
        <v>82.8</v>
      </c>
      <c r="J62" s="32">
        <f t="shared" si="11"/>
        <v>808.9</v>
      </c>
      <c r="K62" s="32"/>
      <c r="L62" s="32">
        <f t="shared" si="11"/>
        <v>0</v>
      </c>
    </row>
    <row r="63" spans="1:12" ht="15">
      <c r="A63" s="20">
        <v>1</v>
      </c>
      <c r="B63" s="21">
        <v>4</v>
      </c>
      <c r="C63" s="22" t="s">
        <v>20</v>
      </c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29</v>
      </c>
      <c r="E70" s="9"/>
      <c r="F70" s="19">
        <f>SUM(F63:F69)</f>
        <v>0</v>
      </c>
      <c r="G70" s="19">
        <f t="shared" ref="G70:L70" si="12">SUM(G63:G69)</f>
        <v>0</v>
      </c>
      <c r="H70" s="19">
        <f t="shared" si="12"/>
        <v>0</v>
      </c>
      <c r="I70" s="19">
        <f t="shared" si="12"/>
        <v>0</v>
      </c>
      <c r="J70" s="19">
        <f t="shared" si="12"/>
        <v>0</v>
      </c>
      <c r="K70" s="25"/>
      <c r="L70" s="19">
        <f t="shared" si="12"/>
        <v>0</v>
      </c>
    </row>
    <row r="71" spans="1:12" ht="15">
      <c r="A71" s="26">
        <f>A63</f>
        <v>1</v>
      </c>
      <c r="B71" s="13">
        <f>B63</f>
        <v>4</v>
      </c>
      <c r="C71" s="10" t="s">
        <v>21</v>
      </c>
      <c r="D71" s="7" t="s">
        <v>22</v>
      </c>
      <c r="E71" s="42" t="s">
        <v>102</v>
      </c>
      <c r="F71" s="43">
        <v>70</v>
      </c>
      <c r="G71" s="43">
        <v>1</v>
      </c>
      <c r="H71" s="43">
        <v>3.8</v>
      </c>
      <c r="I71" s="43">
        <v>9</v>
      </c>
      <c r="J71" s="43">
        <v>74.400000000000006</v>
      </c>
      <c r="K71" s="44" t="s">
        <v>103</v>
      </c>
      <c r="L71" s="43"/>
    </row>
    <row r="72" spans="1:12" ht="15">
      <c r="A72" s="23"/>
      <c r="B72" s="15"/>
      <c r="C72" s="11"/>
      <c r="D72" s="7" t="s">
        <v>23</v>
      </c>
      <c r="E72" s="42" t="s">
        <v>62</v>
      </c>
      <c r="F72" s="43">
        <v>200</v>
      </c>
      <c r="G72" s="43">
        <v>4.8</v>
      </c>
      <c r="H72" s="43">
        <v>2.2000000000000002</v>
      </c>
      <c r="I72" s="43">
        <v>15.5</v>
      </c>
      <c r="J72" s="43">
        <v>100.9</v>
      </c>
      <c r="K72" s="44" t="s">
        <v>63</v>
      </c>
      <c r="L72" s="43"/>
    </row>
    <row r="73" spans="1:12" ht="15">
      <c r="A73" s="23"/>
      <c r="B73" s="15"/>
      <c r="C73" s="11"/>
      <c r="D73" s="7" t="s">
        <v>24</v>
      </c>
      <c r="E73" s="42" t="s">
        <v>64</v>
      </c>
      <c r="F73" s="43">
        <v>250</v>
      </c>
      <c r="G73" s="43">
        <v>21</v>
      </c>
      <c r="H73" s="43">
        <v>10.3</v>
      </c>
      <c r="I73" s="43">
        <v>13</v>
      </c>
      <c r="J73" s="43">
        <v>228.7</v>
      </c>
      <c r="K73" s="44" t="s">
        <v>65</v>
      </c>
      <c r="L73" s="43"/>
    </row>
    <row r="74" spans="1:12" ht="15">
      <c r="A74" s="23"/>
      <c r="B74" s="15"/>
      <c r="C74" s="11"/>
      <c r="D74" s="7" t="s">
        <v>25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26</v>
      </c>
      <c r="E75" s="42" t="s">
        <v>104</v>
      </c>
      <c r="F75" s="43">
        <v>200</v>
      </c>
      <c r="G75" s="43">
        <v>0.6</v>
      </c>
      <c r="H75" s="43">
        <v>0.2</v>
      </c>
      <c r="I75" s="43">
        <v>15.1</v>
      </c>
      <c r="J75" s="43">
        <v>65.400000000000006</v>
      </c>
      <c r="K75" s="44" t="s">
        <v>105</v>
      </c>
      <c r="L75" s="43"/>
    </row>
    <row r="76" spans="1:12" ht="15">
      <c r="A76" s="23"/>
      <c r="B76" s="15"/>
      <c r="C76" s="11"/>
      <c r="D76" s="7" t="s">
        <v>27</v>
      </c>
      <c r="E76" s="42" t="s">
        <v>36</v>
      </c>
      <c r="F76" s="43">
        <v>50</v>
      </c>
      <c r="G76" s="43">
        <v>3.8</v>
      </c>
      <c r="H76" s="43">
        <v>0.4</v>
      </c>
      <c r="I76" s="43">
        <v>24.6</v>
      </c>
      <c r="J76" s="43">
        <v>117.2</v>
      </c>
      <c r="K76" s="44" t="s">
        <v>35</v>
      </c>
      <c r="L76" s="43"/>
    </row>
    <row r="77" spans="1:12" ht="15">
      <c r="A77" s="23"/>
      <c r="B77" s="15"/>
      <c r="C77" s="11"/>
      <c r="D77" s="7" t="s">
        <v>28</v>
      </c>
      <c r="E77" s="42" t="s">
        <v>37</v>
      </c>
      <c r="F77" s="43">
        <v>50</v>
      </c>
      <c r="G77" s="43">
        <v>3.3</v>
      </c>
      <c r="H77" s="43">
        <v>0.6</v>
      </c>
      <c r="I77" s="43">
        <v>16.7</v>
      </c>
      <c r="J77" s="43">
        <v>85.4</v>
      </c>
      <c r="K77" s="44" t="s">
        <v>35</v>
      </c>
      <c r="L77" s="43"/>
    </row>
    <row r="78" spans="1:12" ht="15">
      <c r="A78" s="23"/>
      <c r="B78" s="15"/>
      <c r="C78" s="11"/>
      <c r="D78" s="6"/>
      <c r="E78" s="42" t="s">
        <v>106</v>
      </c>
      <c r="F78" s="43">
        <v>50</v>
      </c>
      <c r="G78" s="43">
        <v>4.3</v>
      </c>
      <c r="H78" s="43">
        <v>1.5</v>
      </c>
      <c r="I78" s="43">
        <v>28.4</v>
      </c>
      <c r="J78" s="43">
        <v>143.9</v>
      </c>
      <c r="K78" s="44" t="s">
        <v>35</v>
      </c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29</v>
      </c>
      <c r="E80" s="9"/>
      <c r="F80" s="19">
        <f>SUM(F71:F79)</f>
        <v>870</v>
      </c>
      <c r="G80" s="19">
        <f t="shared" ref="G80:L80" si="13">SUM(G71:G79)</f>
        <v>38.799999999999997</v>
      </c>
      <c r="H80" s="19">
        <f t="shared" si="13"/>
        <v>19</v>
      </c>
      <c r="I80" s="19">
        <f t="shared" si="13"/>
        <v>122.30000000000001</v>
      </c>
      <c r="J80" s="19">
        <f t="shared" si="13"/>
        <v>815.9</v>
      </c>
      <c r="K80" s="25"/>
      <c r="L80" s="19">
        <f t="shared" si="13"/>
        <v>0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870</v>
      </c>
      <c r="G81" s="32">
        <f t="shared" ref="G81:L81" si="14">G70+G80</f>
        <v>38.799999999999997</v>
      </c>
      <c r="H81" s="32">
        <f t="shared" si="14"/>
        <v>19</v>
      </c>
      <c r="I81" s="32">
        <f t="shared" si="14"/>
        <v>122.30000000000001</v>
      </c>
      <c r="J81" s="32">
        <f t="shared" si="14"/>
        <v>815.9</v>
      </c>
      <c r="K81" s="32"/>
      <c r="L81" s="32">
        <f t="shared" si="14"/>
        <v>0</v>
      </c>
    </row>
    <row r="82" spans="1:12" ht="15">
      <c r="A82" s="20">
        <v>1</v>
      </c>
      <c r="B82" s="21">
        <v>5</v>
      </c>
      <c r="C82" s="22" t="s">
        <v>20</v>
      </c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29</v>
      </c>
      <c r="E89" s="9"/>
      <c r="F89" s="19">
        <f>SUM(F82:F88)</f>
        <v>0</v>
      </c>
      <c r="G89" s="19">
        <f t="shared" ref="G89:L89" si="15">SUM(G82:G88)</f>
        <v>0</v>
      </c>
      <c r="H89" s="19">
        <f t="shared" si="15"/>
        <v>0</v>
      </c>
      <c r="I89" s="19">
        <f t="shared" si="15"/>
        <v>0</v>
      </c>
      <c r="J89" s="19">
        <f t="shared" si="15"/>
        <v>0</v>
      </c>
      <c r="K89" s="25"/>
      <c r="L89" s="19">
        <f t="shared" si="15"/>
        <v>0</v>
      </c>
    </row>
    <row r="90" spans="1:12" ht="15">
      <c r="A90" s="26">
        <f>A82</f>
        <v>1</v>
      </c>
      <c r="B90" s="13">
        <f>B82</f>
        <v>5</v>
      </c>
      <c r="C90" s="10" t="s">
        <v>21</v>
      </c>
      <c r="D90" s="7" t="s">
        <v>22</v>
      </c>
      <c r="E90" s="42" t="s">
        <v>107</v>
      </c>
      <c r="F90" s="43">
        <v>70</v>
      </c>
      <c r="G90" s="43">
        <v>1</v>
      </c>
      <c r="H90" s="43">
        <v>2.2999999999999998</v>
      </c>
      <c r="I90" s="43">
        <v>4.8</v>
      </c>
      <c r="J90" s="43">
        <v>43.9</v>
      </c>
      <c r="K90" s="44" t="s">
        <v>108</v>
      </c>
      <c r="L90" s="43"/>
    </row>
    <row r="91" spans="1:12" ht="15">
      <c r="A91" s="23"/>
      <c r="B91" s="15"/>
      <c r="C91" s="11"/>
      <c r="D91" s="7" t="s">
        <v>23</v>
      </c>
      <c r="E91" s="42" t="s">
        <v>66</v>
      </c>
      <c r="F91" s="43">
        <v>200</v>
      </c>
      <c r="G91" s="43">
        <v>5.9</v>
      </c>
      <c r="H91" s="43">
        <v>6.8</v>
      </c>
      <c r="I91" s="43">
        <v>12.5</v>
      </c>
      <c r="J91" s="43">
        <v>134.6</v>
      </c>
      <c r="K91" s="44" t="s">
        <v>67</v>
      </c>
      <c r="L91" s="43"/>
    </row>
    <row r="92" spans="1:12" ht="15">
      <c r="A92" s="23"/>
      <c r="B92" s="15"/>
      <c r="C92" s="11"/>
      <c r="D92" s="7" t="s">
        <v>24</v>
      </c>
      <c r="E92" s="42" t="s">
        <v>109</v>
      </c>
      <c r="F92" s="43">
        <v>100</v>
      </c>
      <c r="G92" s="43">
        <v>12.3</v>
      </c>
      <c r="H92" s="43">
        <v>10</v>
      </c>
      <c r="I92" s="43">
        <v>7.2</v>
      </c>
      <c r="J92" s="43">
        <v>167.9</v>
      </c>
      <c r="K92" s="44" t="s">
        <v>35</v>
      </c>
      <c r="L92" s="43"/>
    </row>
    <row r="93" spans="1:12" ht="15">
      <c r="A93" s="23"/>
      <c r="B93" s="15"/>
      <c r="C93" s="11"/>
      <c r="D93" s="7" t="s">
        <v>25</v>
      </c>
      <c r="E93" s="42" t="s">
        <v>42</v>
      </c>
      <c r="F93" s="43">
        <v>150</v>
      </c>
      <c r="G93" s="43">
        <v>8.1999999999999993</v>
      </c>
      <c r="H93" s="43">
        <v>6.3</v>
      </c>
      <c r="I93" s="43">
        <v>35.9</v>
      </c>
      <c r="J93" s="43">
        <v>233.7</v>
      </c>
      <c r="K93" s="44" t="s">
        <v>43</v>
      </c>
      <c r="L93" s="43"/>
    </row>
    <row r="94" spans="1:12" ht="15">
      <c r="A94" s="23"/>
      <c r="B94" s="15"/>
      <c r="C94" s="11"/>
      <c r="D94" s="7" t="s">
        <v>26</v>
      </c>
      <c r="E94" s="42" t="s">
        <v>44</v>
      </c>
      <c r="F94" s="43">
        <v>200</v>
      </c>
      <c r="G94" s="43">
        <v>1</v>
      </c>
      <c r="H94" s="43">
        <v>0.1</v>
      </c>
      <c r="I94" s="43">
        <v>15.6</v>
      </c>
      <c r="J94" s="43">
        <v>66.900000000000006</v>
      </c>
      <c r="K94" s="44" t="s">
        <v>45</v>
      </c>
      <c r="L94" s="43"/>
    </row>
    <row r="95" spans="1:12" ht="15">
      <c r="A95" s="23"/>
      <c r="B95" s="15"/>
      <c r="C95" s="11"/>
      <c r="D95" s="7" t="s">
        <v>27</v>
      </c>
      <c r="E95" s="42" t="s">
        <v>36</v>
      </c>
      <c r="F95" s="43">
        <v>30</v>
      </c>
      <c r="G95" s="43">
        <v>2.2999999999999998</v>
      </c>
      <c r="H95" s="43">
        <v>0.2</v>
      </c>
      <c r="I95" s="43">
        <v>14.8</v>
      </c>
      <c r="J95" s="43">
        <v>70.3</v>
      </c>
      <c r="K95" s="44" t="s">
        <v>35</v>
      </c>
      <c r="L95" s="43"/>
    </row>
    <row r="96" spans="1:12" ht="15">
      <c r="A96" s="23"/>
      <c r="B96" s="15"/>
      <c r="C96" s="11"/>
      <c r="D96" s="7" t="s">
        <v>28</v>
      </c>
      <c r="E96" s="42" t="s">
        <v>37</v>
      </c>
      <c r="F96" s="43">
        <v>30</v>
      </c>
      <c r="G96" s="43">
        <v>2</v>
      </c>
      <c r="H96" s="43">
        <v>0.4</v>
      </c>
      <c r="I96" s="43">
        <v>10</v>
      </c>
      <c r="J96" s="43">
        <v>51.2</v>
      </c>
      <c r="K96" s="44" t="s">
        <v>35</v>
      </c>
      <c r="L96" s="43"/>
    </row>
    <row r="97" spans="1:12" ht="15">
      <c r="A97" s="23"/>
      <c r="B97" s="15"/>
      <c r="C97" s="11"/>
      <c r="D97" s="6"/>
      <c r="E97" s="42" t="s">
        <v>110</v>
      </c>
      <c r="F97" s="43">
        <v>50</v>
      </c>
      <c r="G97" s="43">
        <v>1.4</v>
      </c>
      <c r="H97" s="43">
        <v>1.9</v>
      </c>
      <c r="I97" s="43">
        <v>2.2000000000000002</v>
      </c>
      <c r="J97" s="43">
        <v>31.2</v>
      </c>
      <c r="K97" s="44" t="s">
        <v>111</v>
      </c>
      <c r="L97" s="43"/>
    </row>
    <row r="98" spans="1:12" ht="15">
      <c r="A98" s="23"/>
      <c r="B98" s="15"/>
      <c r="C98" s="11"/>
      <c r="D98" s="6"/>
      <c r="E98" s="42" t="s">
        <v>99</v>
      </c>
      <c r="F98" s="43">
        <v>40</v>
      </c>
      <c r="G98" s="43">
        <v>3.6</v>
      </c>
      <c r="H98" s="53">
        <v>9.1999999999999993</v>
      </c>
      <c r="I98" s="53">
        <v>7.4</v>
      </c>
      <c r="J98" s="43">
        <v>127</v>
      </c>
      <c r="K98" s="44" t="s">
        <v>35</v>
      </c>
      <c r="L98" s="43"/>
    </row>
    <row r="99" spans="1:12" ht="15">
      <c r="A99" s="24"/>
      <c r="B99" s="17"/>
      <c r="C99" s="8"/>
      <c r="D99" s="18" t="s">
        <v>29</v>
      </c>
      <c r="E99" s="9"/>
      <c r="F99" s="19">
        <f>SUM(F90:F98)</f>
        <v>870</v>
      </c>
      <c r="G99" s="19">
        <f t="shared" ref="G99:L99" si="16">SUM(G90:G98)</f>
        <v>37.700000000000003</v>
      </c>
      <c r="H99" s="19">
        <f t="shared" si="16"/>
        <v>37.200000000000003</v>
      </c>
      <c r="I99" s="19">
        <f t="shared" si="16"/>
        <v>110.4</v>
      </c>
      <c r="J99" s="19">
        <f t="shared" si="16"/>
        <v>926.69999999999993</v>
      </c>
      <c r="K99" s="25"/>
      <c r="L99" s="19">
        <f t="shared" si="16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870</v>
      </c>
      <c r="G100" s="32">
        <f t="shared" ref="G100:L100" si="17">G89+G99</f>
        <v>37.700000000000003</v>
      </c>
      <c r="H100" s="32">
        <f t="shared" si="17"/>
        <v>37.200000000000003</v>
      </c>
      <c r="I100" s="32">
        <f t="shared" si="17"/>
        <v>110.4</v>
      </c>
      <c r="J100" s="32">
        <f t="shared" si="17"/>
        <v>926.69999999999993</v>
      </c>
      <c r="K100" s="32"/>
      <c r="L100" s="32">
        <f t="shared" si="17"/>
        <v>0</v>
      </c>
    </row>
    <row r="101" spans="1:12" ht="15">
      <c r="A101" s="20">
        <v>2</v>
      </c>
      <c r="B101" s="21">
        <v>1</v>
      </c>
      <c r="C101" s="22" t="s">
        <v>20</v>
      </c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29</v>
      </c>
      <c r="E108" s="9"/>
      <c r="F108" s="19">
        <f>SUM(F101:F107)</f>
        <v>0</v>
      </c>
      <c r="G108" s="19">
        <f t="shared" ref="G108:J108" si="18">SUM(G101:G107)</f>
        <v>0</v>
      </c>
      <c r="H108" s="19">
        <f t="shared" si="18"/>
        <v>0</v>
      </c>
      <c r="I108" s="19">
        <f t="shared" si="18"/>
        <v>0</v>
      </c>
      <c r="J108" s="19">
        <f t="shared" si="18"/>
        <v>0</v>
      </c>
      <c r="K108" s="25"/>
      <c r="L108" s="19">
        <f t="shared" ref="L108" si="19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21</v>
      </c>
      <c r="D109" s="7" t="s">
        <v>22</v>
      </c>
      <c r="E109" s="42" t="s">
        <v>112</v>
      </c>
      <c r="F109" s="43">
        <v>70</v>
      </c>
      <c r="G109" s="43">
        <v>1.1000000000000001</v>
      </c>
      <c r="H109" s="43">
        <v>0.1</v>
      </c>
      <c r="I109" s="51">
        <v>6.1</v>
      </c>
      <c r="J109" s="43">
        <v>29.4</v>
      </c>
      <c r="K109" s="44" t="s">
        <v>113</v>
      </c>
      <c r="L109" s="43"/>
    </row>
    <row r="110" spans="1:12" ht="15">
      <c r="A110" s="23"/>
      <c r="B110" s="15"/>
      <c r="C110" s="11"/>
      <c r="D110" s="7" t="s">
        <v>23</v>
      </c>
      <c r="E110" s="42" t="s">
        <v>70</v>
      </c>
      <c r="F110" s="43">
        <v>200</v>
      </c>
      <c r="G110" s="43">
        <v>5.0999999999999996</v>
      </c>
      <c r="H110" s="43">
        <v>5.8</v>
      </c>
      <c r="I110" s="43">
        <v>10.8</v>
      </c>
      <c r="J110" s="43">
        <v>115.6</v>
      </c>
      <c r="K110" s="44" t="s">
        <v>71</v>
      </c>
      <c r="L110" s="43"/>
    </row>
    <row r="111" spans="1:12" ht="15">
      <c r="A111" s="23"/>
      <c r="B111" s="15"/>
      <c r="C111" s="11"/>
      <c r="D111" s="7" t="s">
        <v>24</v>
      </c>
      <c r="E111" s="42" t="s">
        <v>72</v>
      </c>
      <c r="F111" s="43">
        <v>100</v>
      </c>
      <c r="G111" s="43">
        <v>19.100000000000001</v>
      </c>
      <c r="H111" s="43">
        <v>4.3</v>
      </c>
      <c r="I111" s="43">
        <v>13.4</v>
      </c>
      <c r="J111" s="43">
        <v>168.6</v>
      </c>
      <c r="K111" s="44" t="s">
        <v>73</v>
      </c>
      <c r="L111" s="43"/>
    </row>
    <row r="112" spans="1:12" ht="15">
      <c r="A112" s="23"/>
      <c r="B112" s="15"/>
      <c r="C112" s="11"/>
      <c r="D112" s="7" t="s">
        <v>25</v>
      </c>
      <c r="E112" s="42" t="s">
        <v>74</v>
      </c>
      <c r="F112" s="43">
        <v>150</v>
      </c>
      <c r="G112" s="43">
        <v>5.3</v>
      </c>
      <c r="H112" s="43">
        <v>4.9000000000000004</v>
      </c>
      <c r="I112" s="43">
        <v>32.799999999999997</v>
      </c>
      <c r="J112" s="43">
        <v>196.8</v>
      </c>
      <c r="K112" s="44" t="s">
        <v>75</v>
      </c>
      <c r="L112" s="43"/>
    </row>
    <row r="113" spans="1:12" ht="15">
      <c r="A113" s="23"/>
      <c r="B113" s="15"/>
      <c r="C113" s="11"/>
      <c r="D113" s="7" t="s">
        <v>26</v>
      </c>
      <c r="E113" s="42" t="s">
        <v>76</v>
      </c>
      <c r="F113" s="43">
        <v>200</v>
      </c>
      <c r="G113" s="43">
        <v>0.5</v>
      </c>
      <c r="H113" s="43">
        <v>0</v>
      </c>
      <c r="I113" s="43">
        <v>19.8</v>
      </c>
      <c r="J113" s="43">
        <v>81</v>
      </c>
      <c r="K113" s="44" t="s">
        <v>53</v>
      </c>
      <c r="L113" s="43"/>
    </row>
    <row r="114" spans="1:12" ht="15">
      <c r="A114" s="23"/>
      <c r="B114" s="15"/>
      <c r="C114" s="11"/>
      <c r="D114" s="7" t="s">
        <v>27</v>
      </c>
      <c r="E114" s="42" t="s">
        <v>36</v>
      </c>
      <c r="F114" s="43">
        <v>30</v>
      </c>
      <c r="G114" s="43">
        <v>2.2999999999999998</v>
      </c>
      <c r="H114" s="43">
        <v>0.2</v>
      </c>
      <c r="I114" s="43">
        <v>14.8</v>
      </c>
      <c r="J114" s="43">
        <v>70.3</v>
      </c>
      <c r="K114" s="44" t="s">
        <v>35</v>
      </c>
      <c r="L114" s="43"/>
    </row>
    <row r="115" spans="1:12" ht="15">
      <c r="A115" s="23"/>
      <c r="B115" s="15"/>
      <c r="C115" s="11"/>
      <c r="D115" s="7" t="s">
        <v>28</v>
      </c>
      <c r="E115" s="42" t="s">
        <v>37</v>
      </c>
      <c r="F115" s="43">
        <v>30</v>
      </c>
      <c r="G115" s="43">
        <v>2</v>
      </c>
      <c r="H115" s="43">
        <v>0.4</v>
      </c>
      <c r="I115" s="43">
        <v>10</v>
      </c>
      <c r="J115" s="43">
        <v>51.2</v>
      </c>
      <c r="K115" s="44" t="s">
        <v>35</v>
      </c>
      <c r="L115" s="43"/>
    </row>
    <row r="116" spans="1:12" ht="15">
      <c r="A116" s="23"/>
      <c r="B116" s="15"/>
      <c r="C116" s="11"/>
      <c r="D116" s="6"/>
      <c r="E116" s="42" t="s">
        <v>77</v>
      </c>
      <c r="F116" s="43">
        <v>50</v>
      </c>
      <c r="G116" s="43">
        <v>0.7</v>
      </c>
      <c r="H116" s="43">
        <v>4.0999999999999996</v>
      </c>
      <c r="I116" s="43">
        <v>1.6</v>
      </c>
      <c r="J116" s="43">
        <v>46.5</v>
      </c>
      <c r="K116" s="44" t="s">
        <v>78</v>
      </c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29</v>
      </c>
      <c r="E118" s="9"/>
      <c r="F118" s="19">
        <f>SUM(F109:F117)</f>
        <v>830</v>
      </c>
      <c r="G118" s="19">
        <f t="shared" ref="G118:J118" si="20">SUM(G109:G117)</f>
        <v>36.1</v>
      </c>
      <c r="H118" s="19">
        <f t="shared" si="20"/>
        <v>19.799999999999997</v>
      </c>
      <c r="I118" s="19">
        <f t="shared" si="20"/>
        <v>109.29999999999998</v>
      </c>
      <c r="J118" s="19">
        <f t="shared" si="20"/>
        <v>759.40000000000009</v>
      </c>
      <c r="K118" s="25"/>
      <c r="L118" s="19">
        <f t="shared" ref="L118" si="21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830</v>
      </c>
      <c r="G119" s="32">
        <f t="shared" ref="G119:L119" si="22">G108+G118</f>
        <v>36.1</v>
      </c>
      <c r="H119" s="32">
        <f t="shared" si="22"/>
        <v>19.799999999999997</v>
      </c>
      <c r="I119" s="32">
        <f t="shared" si="22"/>
        <v>109.29999999999998</v>
      </c>
      <c r="J119" s="32">
        <f t="shared" si="22"/>
        <v>759.40000000000009</v>
      </c>
      <c r="K119" s="32"/>
      <c r="L119" s="32">
        <f t="shared" si="22"/>
        <v>0</v>
      </c>
    </row>
    <row r="120" spans="1:12" ht="15">
      <c r="A120" s="14">
        <v>2</v>
      </c>
      <c r="B120" s="15">
        <v>2</v>
      </c>
      <c r="C120" s="22" t="s">
        <v>20</v>
      </c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29</v>
      </c>
      <c r="E127" s="9"/>
      <c r="F127" s="19">
        <f>SUM(F120:F126)</f>
        <v>0</v>
      </c>
      <c r="G127" s="19">
        <f t="shared" ref="G127:J127" si="23">SUM(G120:G126)</f>
        <v>0</v>
      </c>
      <c r="H127" s="19">
        <f t="shared" si="23"/>
        <v>0</v>
      </c>
      <c r="I127" s="19">
        <f t="shared" si="23"/>
        <v>0</v>
      </c>
      <c r="J127" s="19">
        <f t="shared" si="23"/>
        <v>0</v>
      </c>
      <c r="K127" s="25"/>
      <c r="L127" s="19">
        <f t="shared" ref="L127" si="24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21</v>
      </c>
      <c r="D128" s="7" t="s">
        <v>22</v>
      </c>
      <c r="E128" s="42" t="s">
        <v>46</v>
      </c>
      <c r="F128" s="43">
        <v>60</v>
      </c>
      <c r="G128" s="43">
        <v>0.6</v>
      </c>
      <c r="H128" s="43">
        <v>3.1</v>
      </c>
      <c r="I128" s="43">
        <v>1.8</v>
      </c>
      <c r="J128" s="43">
        <v>37.5</v>
      </c>
      <c r="K128" s="44" t="s">
        <v>47</v>
      </c>
      <c r="L128" s="43"/>
    </row>
    <row r="129" spans="1:12" ht="15">
      <c r="A129" s="14"/>
      <c r="B129" s="15"/>
      <c r="C129" s="11"/>
      <c r="D129" s="7" t="s">
        <v>23</v>
      </c>
      <c r="E129" s="42" t="s">
        <v>48</v>
      </c>
      <c r="F129" s="43">
        <v>200</v>
      </c>
      <c r="G129" s="43">
        <v>6.5</v>
      </c>
      <c r="H129" s="43">
        <v>2.8</v>
      </c>
      <c r="I129" s="43">
        <v>14.9</v>
      </c>
      <c r="J129" s="43">
        <v>110.9</v>
      </c>
      <c r="K129" s="44" t="s">
        <v>49</v>
      </c>
      <c r="L129" s="43"/>
    </row>
    <row r="130" spans="1:12" ht="15">
      <c r="A130" s="14"/>
      <c r="B130" s="15"/>
      <c r="C130" s="11"/>
      <c r="D130" s="7" t="s">
        <v>24</v>
      </c>
      <c r="E130" s="42" t="s">
        <v>79</v>
      </c>
      <c r="F130" s="43">
        <v>100</v>
      </c>
      <c r="G130" s="43">
        <v>32.1</v>
      </c>
      <c r="H130" s="43">
        <v>2.4</v>
      </c>
      <c r="I130" s="43">
        <v>1.1000000000000001</v>
      </c>
      <c r="J130" s="43">
        <v>154.80000000000001</v>
      </c>
      <c r="K130" s="44" t="s">
        <v>80</v>
      </c>
      <c r="L130" s="43"/>
    </row>
    <row r="131" spans="1:12" ht="15">
      <c r="A131" s="14"/>
      <c r="B131" s="15"/>
      <c r="C131" s="11"/>
      <c r="D131" s="7" t="s">
        <v>25</v>
      </c>
      <c r="E131" s="42" t="s">
        <v>42</v>
      </c>
      <c r="F131" s="43">
        <v>150</v>
      </c>
      <c r="G131" s="43">
        <v>8.1999999999999993</v>
      </c>
      <c r="H131" s="43">
        <v>6.3</v>
      </c>
      <c r="I131" s="43">
        <v>35.9</v>
      </c>
      <c r="J131" s="43">
        <v>233.7</v>
      </c>
      <c r="K131" s="44" t="s">
        <v>43</v>
      </c>
      <c r="L131" s="43"/>
    </row>
    <row r="132" spans="1:12" ht="15">
      <c r="A132" s="14"/>
      <c r="B132" s="15"/>
      <c r="C132" s="11"/>
      <c r="D132" s="7" t="s">
        <v>26</v>
      </c>
      <c r="E132" s="42" t="s">
        <v>60</v>
      </c>
      <c r="F132" s="43">
        <v>200</v>
      </c>
      <c r="G132" s="43">
        <v>0.4</v>
      </c>
      <c r="H132" s="43">
        <v>0.1</v>
      </c>
      <c r="I132" s="43">
        <v>18.3</v>
      </c>
      <c r="J132" s="43">
        <v>75.900000000000006</v>
      </c>
      <c r="K132" s="44" t="s">
        <v>61</v>
      </c>
      <c r="L132" s="43"/>
    </row>
    <row r="133" spans="1:12" ht="15">
      <c r="A133" s="14"/>
      <c r="B133" s="15"/>
      <c r="C133" s="11"/>
      <c r="D133" s="7" t="s">
        <v>27</v>
      </c>
      <c r="E133" s="42" t="s">
        <v>36</v>
      </c>
      <c r="F133" s="43">
        <v>30</v>
      </c>
      <c r="G133" s="43">
        <v>2.2999999999999998</v>
      </c>
      <c r="H133" s="43">
        <v>0.2</v>
      </c>
      <c r="I133" s="43">
        <v>14.8</v>
      </c>
      <c r="J133" s="43">
        <v>70.3</v>
      </c>
      <c r="K133" s="44" t="s">
        <v>35</v>
      </c>
      <c r="L133" s="43"/>
    </row>
    <row r="134" spans="1:12" ht="15">
      <c r="A134" s="14"/>
      <c r="B134" s="15"/>
      <c r="C134" s="11"/>
      <c r="D134" s="7" t="s">
        <v>28</v>
      </c>
      <c r="E134" s="42" t="s">
        <v>37</v>
      </c>
      <c r="F134" s="43">
        <v>30</v>
      </c>
      <c r="G134" s="43">
        <v>2</v>
      </c>
      <c r="H134" s="43">
        <v>0.4</v>
      </c>
      <c r="I134" s="43">
        <v>10</v>
      </c>
      <c r="J134" s="43">
        <v>51.2</v>
      </c>
      <c r="K134" s="44" t="s">
        <v>35</v>
      </c>
      <c r="L134" s="43"/>
    </row>
    <row r="135" spans="1:12" ht="15">
      <c r="A135" s="14"/>
      <c r="B135" s="15"/>
      <c r="C135" s="11"/>
      <c r="D135" s="6"/>
      <c r="E135" s="42" t="s">
        <v>68</v>
      </c>
      <c r="F135" s="43">
        <v>50</v>
      </c>
      <c r="G135" s="43">
        <v>1.6</v>
      </c>
      <c r="H135" s="43">
        <v>1.2</v>
      </c>
      <c r="I135" s="43">
        <v>4.5</v>
      </c>
      <c r="J135" s="43">
        <v>35.299999999999997</v>
      </c>
      <c r="K135" s="44" t="s">
        <v>69</v>
      </c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29</v>
      </c>
      <c r="E137" s="9"/>
      <c r="F137" s="19">
        <f>SUM(F128:F136)</f>
        <v>820</v>
      </c>
      <c r="G137" s="19">
        <f t="shared" ref="G137:J137" si="25">SUM(G128:G136)</f>
        <v>53.7</v>
      </c>
      <c r="H137" s="19">
        <f t="shared" si="25"/>
        <v>16.5</v>
      </c>
      <c r="I137" s="19">
        <f t="shared" si="25"/>
        <v>101.3</v>
      </c>
      <c r="J137" s="19">
        <f t="shared" si="25"/>
        <v>769.6</v>
      </c>
      <c r="K137" s="25"/>
      <c r="L137" s="19">
        <f t="shared" ref="L137" si="26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820</v>
      </c>
      <c r="G138" s="32">
        <f t="shared" ref="G138:L138" si="27">G127+G137</f>
        <v>53.7</v>
      </c>
      <c r="H138" s="32">
        <f t="shared" si="27"/>
        <v>16.5</v>
      </c>
      <c r="I138" s="32">
        <f t="shared" si="27"/>
        <v>101.3</v>
      </c>
      <c r="J138" s="32">
        <f t="shared" si="27"/>
        <v>769.6</v>
      </c>
      <c r="K138" s="32"/>
      <c r="L138" s="32">
        <f t="shared" si="27"/>
        <v>0</v>
      </c>
    </row>
    <row r="139" spans="1:12" ht="15">
      <c r="A139" s="20">
        <v>2</v>
      </c>
      <c r="B139" s="21">
        <v>3</v>
      </c>
      <c r="C139" s="22" t="s">
        <v>20</v>
      </c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29</v>
      </c>
      <c r="E146" s="9"/>
      <c r="F146" s="19">
        <f>SUM(F139:F145)</f>
        <v>0</v>
      </c>
      <c r="G146" s="19">
        <f t="shared" ref="G146:J146" si="28">SUM(G139:G145)</f>
        <v>0</v>
      </c>
      <c r="H146" s="19">
        <f t="shared" si="28"/>
        <v>0</v>
      </c>
      <c r="I146" s="19">
        <f t="shared" si="28"/>
        <v>0</v>
      </c>
      <c r="J146" s="19">
        <f t="shared" si="28"/>
        <v>0</v>
      </c>
      <c r="K146" s="25"/>
      <c r="L146" s="19">
        <f t="shared" ref="L146" si="29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21</v>
      </c>
      <c r="D147" s="7" t="s">
        <v>22</v>
      </c>
      <c r="E147" s="42" t="s">
        <v>89</v>
      </c>
      <c r="F147" s="43">
        <v>80</v>
      </c>
      <c r="G147" s="43">
        <v>1.3</v>
      </c>
      <c r="H147" s="43">
        <v>8.1</v>
      </c>
      <c r="I147" s="43">
        <v>7.7</v>
      </c>
      <c r="J147" s="43">
        <v>108.7</v>
      </c>
      <c r="K147" s="44" t="s">
        <v>91</v>
      </c>
      <c r="L147" s="43"/>
    </row>
    <row r="148" spans="1:12" ht="15">
      <c r="A148" s="23"/>
      <c r="B148" s="15"/>
      <c r="C148" s="11"/>
      <c r="D148" s="7" t="s">
        <v>23</v>
      </c>
      <c r="E148" s="42" t="s">
        <v>55</v>
      </c>
      <c r="F148" s="43">
        <v>200</v>
      </c>
      <c r="G148" s="43">
        <v>4.7</v>
      </c>
      <c r="H148" s="43">
        <v>5.7</v>
      </c>
      <c r="I148" s="43">
        <v>10.1</v>
      </c>
      <c r="J148" s="43">
        <v>110.4</v>
      </c>
      <c r="K148" s="44" t="s">
        <v>56</v>
      </c>
      <c r="L148" s="43"/>
    </row>
    <row r="149" spans="1:12" ht="15">
      <c r="A149" s="23"/>
      <c r="B149" s="15"/>
      <c r="C149" s="11"/>
      <c r="D149" s="7" t="s">
        <v>24</v>
      </c>
      <c r="E149" s="42" t="s">
        <v>83</v>
      </c>
      <c r="F149" s="43">
        <v>100</v>
      </c>
      <c r="G149" s="43">
        <v>16.7</v>
      </c>
      <c r="H149" s="43">
        <v>15.9</v>
      </c>
      <c r="I149" s="43">
        <v>6.7</v>
      </c>
      <c r="J149" s="43">
        <v>236.5</v>
      </c>
      <c r="K149" s="44" t="s">
        <v>84</v>
      </c>
      <c r="L149" s="43"/>
    </row>
    <row r="150" spans="1:12" ht="15">
      <c r="A150" s="23"/>
      <c r="B150" s="15"/>
      <c r="C150" s="11"/>
      <c r="D150" s="7" t="s">
        <v>25</v>
      </c>
      <c r="E150" s="42" t="s">
        <v>120</v>
      </c>
      <c r="F150" s="43">
        <v>150</v>
      </c>
      <c r="G150" s="43">
        <v>3.1</v>
      </c>
      <c r="H150" s="43">
        <v>5.3</v>
      </c>
      <c r="I150" s="43">
        <v>19.8</v>
      </c>
      <c r="J150" s="43">
        <v>139.4</v>
      </c>
      <c r="K150" s="44" t="s">
        <v>59</v>
      </c>
      <c r="L150" s="43"/>
    </row>
    <row r="151" spans="1:12" ht="15">
      <c r="A151" s="23"/>
      <c r="B151" s="15"/>
      <c r="C151" s="11"/>
      <c r="D151" s="7" t="s">
        <v>26</v>
      </c>
      <c r="E151" s="42" t="s">
        <v>114</v>
      </c>
      <c r="F151" s="43">
        <v>200</v>
      </c>
      <c r="G151" s="43">
        <v>1</v>
      </c>
      <c r="H151" s="43">
        <v>0.1</v>
      </c>
      <c r="I151" s="43">
        <v>33.9</v>
      </c>
      <c r="J151" s="43">
        <v>139.9</v>
      </c>
      <c r="K151" s="44" t="s">
        <v>115</v>
      </c>
      <c r="L151" s="43"/>
    </row>
    <row r="152" spans="1:12" ht="15">
      <c r="A152" s="23"/>
      <c r="B152" s="15"/>
      <c r="C152" s="11"/>
      <c r="D152" s="7" t="s">
        <v>27</v>
      </c>
      <c r="E152" s="42" t="s">
        <v>36</v>
      </c>
      <c r="F152" s="43">
        <v>30</v>
      </c>
      <c r="G152" s="43">
        <v>2.2999999999999998</v>
      </c>
      <c r="H152" s="43">
        <v>0.2</v>
      </c>
      <c r="I152" s="43">
        <v>14.8</v>
      </c>
      <c r="J152" s="43">
        <v>70.3</v>
      </c>
      <c r="K152" s="44" t="s">
        <v>35</v>
      </c>
      <c r="L152" s="43"/>
    </row>
    <row r="153" spans="1:12" ht="15">
      <c r="A153" s="23"/>
      <c r="B153" s="15"/>
      <c r="C153" s="11"/>
      <c r="D153" s="7" t="s">
        <v>28</v>
      </c>
      <c r="E153" s="42" t="s">
        <v>37</v>
      </c>
      <c r="F153" s="43">
        <v>30</v>
      </c>
      <c r="G153" s="43">
        <v>2</v>
      </c>
      <c r="H153" s="43">
        <v>0.4</v>
      </c>
      <c r="I153" s="43">
        <v>10</v>
      </c>
      <c r="J153" s="43">
        <v>51.2</v>
      </c>
      <c r="K153" s="44" t="s">
        <v>35</v>
      </c>
      <c r="L153" s="43"/>
    </row>
    <row r="154" spans="1:12" ht="15">
      <c r="A154" s="23"/>
      <c r="B154" s="15"/>
      <c r="C154" s="11"/>
      <c r="D154" s="6"/>
      <c r="E154" s="42" t="s">
        <v>99</v>
      </c>
      <c r="F154" s="43">
        <v>40</v>
      </c>
      <c r="G154" s="43">
        <v>3.6</v>
      </c>
      <c r="H154" s="53">
        <v>9.1999999999999993</v>
      </c>
      <c r="I154" s="53">
        <v>7.4</v>
      </c>
      <c r="J154" s="43">
        <v>127</v>
      </c>
      <c r="K154" s="44" t="s">
        <v>35</v>
      </c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29</v>
      </c>
      <c r="E156" s="9"/>
      <c r="F156" s="19">
        <f>SUM(F147:F155)</f>
        <v>830</v>
      </c>
      <c r="G156" s="19">
        <f t="shared" ref="G156:J156" si="30">SUM(G147:G155)</f>
        <v>34.700000000000003</v>
      </c>
      <c r="H156" s="19">
        <f t="shared" si="30"/>
        <v>44.900000000000006</v>
      </c>
      <c r="I156" s="19">
        <f t="shared" si="30"/>
        <v>110.39999999999999</v>
      </c>
      <c r="J156" s="19">
        <f t="shared" si="30"/>
        <v>983.4</v>
      </c>
      <c r="K156" s="25"/>
      <c r="L156" s="19">
        <f t="shared" ref="L156" si="31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830</v>
      </c>
      <c r="G157" s="32">
        <f t="shared" ref="G157:L157" si="32">G146+G156</f>
        <v>34.700000000000003</v>
      </c>
      <c r="H157" s="32">
        <f t="shared" si="32"/>
        <v>44.900000000000006</v>
      </c>
      <c r="I157" s="32">
        <f t="shared" si="32"/>
        <v>110.39999999999999</v>
      </c>
      <c r="J157" s="32">
        <f t="shared" si="32"/>
        <v>983.4</v>
      </c>
      <c r="K157" s="32"/>
      <c r="L157" s="32">
        <f t="shared" si="32"/>
        <v>0</v>
      </c>
    </row>
    <row r="158" spans="1:12" ht="15">
      <c r="A158" s="20">
        <v>2</v>
      </c>
      <c r="B158" s="21">
        <v>4</v>
      </c>
      <c r="C158" s="22" t="s">
        <v>20</v>
      </c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29</v>
      </c>
      <c r="E165" s="9"/>
      <c r="F165" s="19">
        <f>SUM(F158:F164)</f>
        <v>0</v>
      </c>
      <c r="G165" s="19">
        <f t="shared" ref="G165:J165" si="33">SUM(G158:G164)</f>
        <v>0</v>
      </c>
      <c r="H165" s="19">
        <f t="shared" si="33"/>
        <v>0</v>
      </c>
      <c r="I165" s="19">
        <f t="shared" si="33"/>
        <v>0</v>
      </c>
      <c r="J165" s="19">
        <f t="shared" si="33"/>
        <v>0</v>
      </c>
      <c r="K165" s="25"/>
      <c r="L165" s="19">
        <f t="shared" ref="L165" si="34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21</v>
      </c>
      <c r="D166" s="7" t="s">
        <v>22</v>
      </c>
      <c r="E166" s="42" t="s">
        <v>116</v>
      </c>
      <c r="F166" s="43">
        <v>80</v>
      </c>
      <c r="G166" s="43">
        <v>2.2999999999999998</v>
      </c>
      <c r="H166" s="43">
        <v>0.1</v>
      </c>
      <c r="I166" s="43">
        <v>4.7</v>
      </c>
      <c r="J166" s="43">
        <v>29.5</v>
      </c>
      <c r="K166" s="44" t="s">
        <v>117</v>
      </c>
      <c r="L166" s="43"/>
    </row>
    <row r="167" spans="1:12" ht="15">
      <c r="A167" s="23"/>
      <c r="B167" s="15"/>
      <c r="C167" s="11"/>
      <c r="D167" s="7" t="s">
        <v>23</v>
      </c>
      <c r="E167" s="42" t="s">
        <v>85</v>
      </c>
      <c r="F167" s="43">
        <v>200</v>
      </c>
      <c r="G167" s="43">
        <v>1.8</v>
      </c>
      <c r="H167" s="43">
        <v>4.3</v>
      </c>
      <c r="I167" s="43">
        <v>10.7</v>
      </c>
      <c r="J167" s="43">
        <v>88.3</v>
      </c>
      <c r="K167" s="44" t="s">
        <v>86</v>
      </c>
      <c r="L167" s="43"/>
    </row>
    <row r="168" spans="1:12" ht="15">
      <c r="A168" s="23"/>
      <c r="B168" s="15"/>
      <c r="C168" s="11"/>
      <c r="D168" s="7" t="s">
        <v>24</v>
      </c>
      <c r="E168" s="42" t="s">
        <v>87</v>
      </c>
      <c r="F168" s="43">
        <v>100</v>
      </c>
      <c r="G168" s="43">
        <v>13.9</v>
      </c>
      <c r="H168" s="43">
        <v>7.4</v>
      </c>
      <c r="I168" s="51">
        <v>6.3</v>
      </c>
      <c r="J168" s="43">
        <v>147.30000000000001</v>
      </c>
      <c r="K168" s="44" t="s">
        <v>88</v>
      </c>
      <c r="L168" s="43"/>
    </row>
    <row r="169" spans="1:12" ht="15">
      <c r="A169" s="23"/>
      <c r="B169" s="15"/>
      <c r="C169" s="11"/>
      <c r="D169" s="7" t="s">
        <v>25</v>
      </c>
      <c r="E169" s="42" t="s">
        <v>81</v>
      </c>
      <c r="F169" s="43">
        <v>150</v>
      </c>
      <c r="G169" s="43">
        <v>3.6</v>
      </c>
      <c r="H169" s="43">
        <v>4.8</v>
      </c>
      <c r="I169" s="43">
        <v>36.4</v>
      </c>
      <c r="J169" s="43">
        <v>203.5</v>
      </c>
      <c r="K169" s="44" t="s">
        <v>82</v>
      </c>
      <c r="L169" s="43"/>
    </row>
    <row r="170" spans="1:12" ht="15">
      <c r="A170" s="23"/>
      <c r="B170" s="15"/>
      <c r="C170" s="11"/>
      <c r="D170" s="7" t="s">
        <v>26</v>
      </c>
      <c r="E170" s="42" t="s">
        <v>52</v>
      </c>
      <c r="F170" s="43">
        <v>200</v>
      </c>
      <c r="G170" s="43">
        <v>0.5</v>
      </c>
      <c r="H170" s="43">
        <v>0</v>
      </c>
      <c r="I170" s="43">
        <v>19.8</v>
      </c>
      <c r="J170" s="43">
        <v>81</v>
      </c>
      <c r="K170" s="44" t="s">
        <v>53</v>
      </c>
      <c r="L170" s="43"/>
    </row>
    <row r="171" spans="1:12" ht="15">
      <c r="A171" s="23"/>
      <c r="B171" s="15"/>
      <c r="C171" s="11"/>
      <c r="D171" s="7" t="s">
        <v>27</v>
      </c>
      <c r="E171" s="42" t="s">
        <v>36</v>
      </c>
      <c r="F171" s="43">
        <v>50</v>
      </c>
      <c r="G171" s="43">
        <v>3.8</v>
      </c>
      <c r="H171" s="43">
        <v>0.4</v>
      </c>
      <c r="I171" s="43">
        <v>24.6</v>
      </c>
      <c r="J171" s="43">
        <v>117.2</v>
      </c>
      <c r="K171" s="44" t="s">
        <v>35</v>
      </c>
      <c r="L171" s="43"/>
    </row>
    <row r="172" spans="1:12" ht="15">
      <c r="A172" s="23"/>
      <c r="B172" s="15"/>
      <c r="C172" s="11"/>
      <c r="D172" s="7" t="s">
        <v>28</v>
      </c>
      <c r="E172" s="42" t="s">
        <v>37</v>
      </c>
      <c r="F172" s="43">
        <v>50</v>
      </c>
      <c r="G172" s="43">
        <v>3.3</v>
      </c>
      <c r="H172" s="43">
        <v>0.6</v>
      </c>
      <c r="I172" s="43">
        <v>16.7</v>
      </c>
      <c r="J172" s="43">
        <v>85.4</v>
      </c>
      <c r="K172" s="44" t="s">
        <v>35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29</v>
      </c>
      <c r="E175" s="9"/>
      <c r="F175" s="19">
        <f>SUM(F166:F174)</f>
        <v>830</v>
      </c>
      <c r="G175" s="19">
        <f t="shared" ref="G175:J175" si="35">SUM(G166:G174)</f>
        <v>29.200000000000003</v>
      </c>
      <c r="H175" s="19">
        <f t="shared" si="35"/>
        <v>17.600000000000001</v>
      </c>
      <c r="I175" s="19">
        <f t="shared" si="35"/>
        <v>119.2</v>
      </c>
      <c r="J175" s="19">
        <f t="shared" si="35"/>
        <v>752.2</v>
      </c>
      <c r="K175" s="25"/>
      <c r="L175" s="19">
        <f t="shared" ref="L175" si="36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830</v>
      </c>
      <c r="G176" s="32">
        <f t="shared" ref="G176:L176" si="37">G165+G175</f>
        <v>29.200000000000003</v>
      </c>
      <c r="H176" s="32">
        <f t="shared" si="37"/>
        <v>17.600000000000001</v>
      </c>
      <c r="I176" s="32">
        <f t="shared" si="37"/>
        <v>119.2</v>
      </c>
      <c r="J176" s="32">
        <f t="shared" si="37"/>
        <v>752.2</v>
      </c>
      <c r="K176" s="32"/>
      <c r="L176" s="32">
        <f t="shared" si="37"/>
        <v>0</v>
      </c>
    </row>
    <row r="177" spans="1:12" ht="15">
      <c r="A177" s="20">
        <v>2</v>
      </c>
      <c r="B177" s="21">
        <v>5</v>
      </c>
      <c r="C177" s="22" t="s">
        <v>20</v>
      </c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29</v>
      </c>
      <c r="E184" s="9"/>
      <c r="F184" s="19">
        <f>SUM(F177:F183)</f>
        <v>0</v>
      </c>
      <c r="G184" s="19">
        <f t="shared" ref="G184:J184" si="38">SUM(G177:G183)</f>
        <v>0</v>
      </c>
      <c r="H184" s="19">
        <f t="shared" si="38"/>
        <v>0</v>
      </c>
      <c r="I184" s="19">
        <f t="shared" si="38"/>
        <v>0</v>
      </c>
      <c r="J184" s="19">
        <f t="shared" si="38"/>
        <v>0</v>
      </c>
      <c r="K184" s="25"/>
      <c r="L184" s="19">
        <f t="shared" ref="L184" si="39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21</v>
      </c>
      <c r="D185" s="7" t="s">
        <v>22</v>
      </c>
      <c r="E185" s="42" t="s">
        <v>118</v>
      </c>
      <c r="F185" s="43">
        <v>80</v>
      </c>
      <c r="G185" s="43">
        <v>1.1000000000000001</v>
      </c>
      <c r="H185" s="43">
        <v>3.6</v>
      </c>
      <c r="I185" s="43">
        <v>6.1</v>
      </c>
      <c r="J185" s="43">
        <v>60.9</v>
      </c>
      <c r="K185" s="44" t="s">
        <v>119</v>
      </c>
      <c r="L185" s="43"/>
    </row>
    <row r="186" spans="1:12" ht="15">
      <c r="A186" s="23"/>
      <c r="B186" s="15"/>
      <c r="C186" s="11"/>
      <c r="D186" s="7" t="s">
        <v>23</v>
      </c>
      <c r="E186" s="42" t="s">
        <v>48</v>
      </c>
      <c r="F186" s="43">
        <v>200</v>
      </c>
      <c r="G186" s="43">
        <v>6.5</v>
      </c>
      <c r="H186" s="43">
        <v>2.8</v>
      </c>
      <c r="I186" s="43">
        <v>14.9</v>
      </c>
      <c r="J186" s="43">
        <v>110.9</v>
      </c>
      <c r="K186" s="44" t="s">
        <v>49</v>
      </c>
      <c r="L186" s="43"/>
    </row>
    <row r="187" spans="1:12" ht="15">
      <c r="A187" s="23"/>
      <c r="B187" s="15"/>
      <c r="C187" s="11"/>
      <c r="D187" s="7" t="s">
        <v>24</v>
      </c>
      <c r="E187" s="42" t="s">
        <v>50</v>
      </c>
      <c r="F187" s="43">
        <v>250</v>
      </c>
      <c r="G187" s="43">
        <v>34.1</v>
      </c>
      <c r="H187" s="43">
        <v>8.1</v>
      </c>
      <c r="I187" s="43">
        <v>41.6</v>
      </c>
      <c r="J187" s="43">
        <v>375.8</v>
      </c>
      <c r="K187" s="44" t="s">
        <v>51</v>
      </c>
      <c r="L187" s="43"/>
    </row>
    <row r="188" spans="1:12" ht="15">
      <c r="A188" s="23"/>
      <c r="B188" s="15"/>
      <c r="C188" s="11"/>
      <c r="D188" s="7" t="s">
        <v>25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26</v>
      </c>
      <c r="E189" s="42" t="s">
        <v>60</v>
      </c>
      <c r="F189" s="43">
        <v>200</v>
      </c>
      <c r="G189" s="43">
        <v>0.4</v>
      </c>
      <c r="H189" s="43">
        <v>0.1</v>
      </c>
      <c r="I189" s="43">
        <v>18.3</v>
      </c>
      <c r="J189" s="43">
        <v>75.900000000000006</v>
      </c>
      <c r="K189" s="44" t="s">
        <v>61</v>
      </c>
      <c r="L189" s="43"/>
    </row>
    <row r="190" spans="1:12" ht="15">
      <c r="A190" s="23"/>
      <c r="B190" s="15"/>
      <c r="C190" s="11"/>
      <c r="D190" s="7" t="s">
        <v>27</v>
      </c>
      <c r="E190" s="42" t="s">
        <v>36</v>
      </c>
      <c r="F190" s="43">
        <v>50</v>
      </c>
      <c r="G190" s="43">
        <v>3.8</v>
      </c>
      <c r="H190" s="43">
        <v>0.4</v>
      </c>
      <c r="I190" s="43">
        <v>24.6</v>
      </c>
      <c r="J190" s="43">
        <v>117.2</v>
      </c>
      <c r="K190" s="44" t="s">
        <v>35</v>
      </c>
      <c r="L190" s="43"/>
    </row>
    <row r="191" spans="1:12" ht="15">
      <c r="A191" s="23"/>
      <c r="B191" s="15"/>
      <c r="C191" s="11"/>
      <c r="D191" s="7" t="s">
        <v>28</v>
      </c>
      <c r="E191" s="42" t="s">
        <v>37</v>
      </c>
      <c r="F191" s="43">
        <v>50</v>
      </c>
      <c r="G191" s="43">
        <v>3.3</v>
      </c>
      <c r="H191" s="43">
        <v>0.6</v>
      </c>
      <c r="I191" s="43">
        <v>16.7</v>
      </c>
      <c r="J191" s="43">
        <v>85.4</v>
      </c>
      <c r="K191" s="44" t="s">
        <v>35</v>
      </c>
      <c r="L191" s="43"/>
    </row>
    <row r="192" spans="1:12" ht="15">
      <c r="A192" s="23"/>
      <c r="B192" s="15"/>
      <c r="C192" s="11"/>
      <c r="D192" s="6"/>
      <c r="E192" s="42" t="s">
        <v>99</v>
      </c>
      <c r="F192" s="43">
        <v>40</v>
      </c>
      <c r="G192" s="43">
        <v>3.6</v>
      </c>
      <c r="H192" s="53">
        <v>9.1999999999999993</v>
      </c>
      <c r="I192" s="53">
        <v>7.4</v>
      </c>
      <c r="J192" s="43">
        <v>127</v>
      </c>
      <c r="K192" s="44" t="s">
        <v>35</v>
      </c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29</v>
      </c>
      <c r="E194" s="9"/>
      <c r="F194" s="19">
        <f>SUM(F185:F193)</f>
        <v>870</v>
      </c>
      <c r="G194" s="19">
        <f t="shared" ref="G194:J194" si="40">SUM(G185:G193)</f>
        <v>52.8</v>
      </c>
      <c r="H194" s="19">
        <f t="shared" si="40"/>
        <v>24.799999999999997</v>
      </c>
      <c r="I194" s="19">
        <f t="shared" si="40"/>
        <v>129.6</v>
      </c>
      <c r="J194" s="19">
        <f t="shared" si="40"/>
        <v>953.1</v>
      </c>
      <c r="K194" s="25"/>
      <c r="L194" s="19">
        <f t="shared" ref="L194" si="41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870</v>
      </c>
      <c r="G195" s="32">
        <f t="shared" ref="G195:L195" si="42">G184+G194</f>
        <v>52.8</v>
      </c>
      <c r="H195" s="32">
        <f t="shared" si="42"/>
        <v>24.799999999999997</v>
      </c>
      <c r="I195" s="32">
        <f t="shared" si="42"/>
        <v>129.6</v>
      </c>
      <c r="J195" s="32">
        <f t="shared" si="42"/>
        <v>953.1</v>
      </c>
      <c r="K195" s="32"/>
      <c r="L195" s="32">
        <f t="shared" si="42"/>
        <v>0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832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39.83</v>
      </c>
      <c r="H196" s="34">
        <f t="shared" si="43"/>
        <v>27.170000000000005</v>
      </c>
      <c r="I196" s="34">
        <f t="shared" si="43"/>
        <v>110.47999999999999</v>
      </c>
      <c r="J196" s="34">
        <f t="shared" si="43"/>
        <v>845.65</v>
      </c>
      <c r="K196" s="34"/>
      <c r="L196" s="52" t="e">
        <f t="shared" ref="L196" si="44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Расчетная группа</cp:lastModifiedBy>
  <dcterms:created xsi:type="dcterms:W3CDTF">2022-05-16T14:23:56Z</dcterms:created>
  <dcterms:modified xsi:type="dcterms:W3CDTF">2026-03-05T05:17:38Z</dcterms:modified>
</cp:coreProperties>
</file>